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256" windowHeight="13176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5725"/>
</workbook>
</file>

<file path=xl/calcChain.xml><?xml version="1.0" encoding="utf-8"?>
<calcChain xmlns="http://schemas.openxmlformats.org/spreadsheetml/2006/main">
  <c r="F49" i="1"/>
  <c r="E37"/>
  <c r="H34" i="2"/>
  <c r="F33"/>
  <c r="H8"/>
  <c r="H9"/>
  <c r="H10"/>
  <c r="H11"/>
  <c r="H12"/>
  <c r="H13"/>
  <c r="H14"/>
  <c r="H15"/>
  <c r="H16"/>
  <c r="H17"/>
  <c r="H18"/>
  <c r="H19"/>
  <c r="H20"/>
  <c r="H21"/>
  <c r="H22"/>
  <c r="H24"/>
  <c r="H25"/>
  <c r="H26"/>
  <c r="H27"/>
  <c r="H28"/>
  <c r="H29"/>
  <c r="H30"/>
  <c r="H31"/>
  <c r="H32"/>
  <c r="H33"/>
  <c r="H7"/>
  <c r="E39" i="1"/>
</calcChain>
</file>

<file path=xl/sharedStrings.xml><?xml version="1.0" encoding="utf-8"?>
<sst xmlns="http://schemas.openxmlformats.org/spreadsheetml/2006/main" count="66" uniqueCount="66">
  <si>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</si>
  <si>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</si>
  <si>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</si>
  <si>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</si>
  <si>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</si>
  <si>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</si>
  <si>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</si>
  <si>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</si>
  <si>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</si>
  <si>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</si>
  <si>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</si>
  <si>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</si>
  <si>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</si>
  <si>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</si>
  <si>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</si>
  <si>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</si>
  <si>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</si>
  <si>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</si>
  <si>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1141</t>
  </si>
  <si>
    <t>Забезпечення діяльності інших закладів у сфері освіти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</si>
  <si>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</si>
  <si>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</si>
  <si>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</si>
  <si>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</si>
  <si>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</si>
  <si>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</si>
  <si>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</si>
  <si>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</si>
  <si>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</si>
  <si>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</si>
  <si>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</si>
  <si>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</si>
  <si>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</si>
  <si>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</si>
  <si>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</si>
  <si>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</si>
  <si>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</si>
  <si>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</si>
  <si>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</si>
  <si>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</si>
  <si>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</si>
  <si>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</si>
  <si>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</si>
  <si>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</si>
  <si>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</si>
  <si>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</si>
  <si>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</si>
  <si>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</si>
  <si>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5031</t>
  </si>
  <si>
    <t>Утримання та навчально-тренувальна робота комунальних дитячо-юнацьких спортивних шкіл</t>
  </si>
  <si>
    <t>8000</t>
  </si>
  <si>
    <t>Інша діяльність</t>
  </si>
  <si>
    <t>8240</t>
  </si>
  <si>
    <t>Заходи та роботи з територіальної оборони</t>
  </si>
  <si>
    <t>8330</t>
  </si>
  <si>
    <t>Інша діяльність у сфері екології та охорони природних ресурсів</t>
  </si>
  <si>
    <t xml:space="preserve"> </t>
  </si>
  <si>
    <t xml:space="preserve">Усього </t>
  </si>
  <si>
    <t xml:space="preserve">% виконання </t>
  </si>
  <si>
    <t>Начальник фінансового управління  міської ради                                                                                      О.І. Ворона</t>
  </si>
  <si>
    <t xml:space="preserve"> Разом загальний та спеціальний фонд </t>
  </si>
  <si>
    <t>Касові видатки за І квартал 2022р</t>
  </si>
  <si>
    <t>Виконання бюджету Прилуцької міської територіальноі громади за І квартал 2022 року</t>
  </si>
  <si>
    <t>Спеціальний  фонд</t>
  </si>
  <si>
    <t>тис.грн.</t>
  </si>
  <si>
    <r>
      <t xml:space="preserve">Кошторисні призначення на рік  з урахуванням змін  </t>
    </r>
    <r>
      <rPr>
        <sz val="10"/>
        <rFont val="Arial"/>
        <family val="2"/>
        <charset val="204"/>
      </rPr>
      <t xml:space="preserve"> (</t>
    </r>
    <r>
      <rPr>
        <i/>
        <sz val="10"/>
        <rFont val="Arial"/>
        <family val="2"/>
        <charset val="204"/>
      </rPr>
      <t xml:space="preserve"> звіт казначейства              ф-ма 2ммб)</t>
    </r>
  </si>
</sst>
</file>

<file path=xl/styles.xml><?xml version="1.0" encoding="utf-8"?>
<styleSheet xmlns="http://schemas.openxmlformats.org/spreadsheetml/2006/main">
  <numFmts count="3">
    <numFmt numFmtId="164" formatCode="#,##0.00;\-#,##0.00"/>
    <numFmt numFmtId="165" formatCode="0.0"/>
    <numFmt numFmtId="166" formatCode="#,##0.0,"/>
  </numFmts>
  <fonts count="33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1" fillId="22" borderId="10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2" fillId="0" borderId="0" xfId="1" applyFont="1" applyAlignment="1"/>
    <xf numFmtId="0" fontId="3" fillId="0" borderId="0" xfId="1" applyFont="1" applyAlignment="1"/>
    <xf numFmtId="164" fontId="28" fillId="0" borderId="0" xfId="0" applyNumberFormat="1" applyFont="1" applyFill="1" applyBorder="1" applyAlignment="1">
      <alignment horizontal="right" vertical="center" wrapText="1"/>
    </xf>
    <xf numFmtId="0" fontId="26" fillId="0" borderId="1" xfId="1" applyFont="1" applyBorder="1" applyAlignment="1">
      <alignment horizontal="center"/>
    </xf>
    <xf numFmtId="0" fontId="26" fillId="0" borderId="1" xfId="1" applyFont="1" applyBorder="1" applyAlignment="1">
      <alignment wrapText="1"/>
    </xf>
    <xf numFmtId="165" fontId="0" fillId="0" borderId="0" xfId="0" applyNumberFormat="1" applyAlignment="1">
      <alignment horizontal="center"/>
    </xf>
    <xf numFmtId="0" fontId="1" fillId="0" borderId="0" xfId="1" applyBorder="1"/>
    <xf numFmtId="165" fontId="29" fillId="0" borderId="0" xfId="0" applyNumberFormat="1" applyFont="1"/>
    <xf numFmtId="165" fontId="29" fillId="0" borderId="0" xfId="0" applyNumberFormat="1" applyFont="1" applyAlignment="1">
      <alignment horizontal="center"/>
    </xf>
    <xf numFmtId="0" fontId="31" fillId="26" borderId="0" xfId="0" applyFont="1" applyFill="1" applyAlignment="1">
      <alignment horizontal="left" vertical="top" wrapText="1"/>
    </xf>
    <xf numFmtId="4" fontId="1" fillId="0" borderId="0" xfId="1" applyNumberFormat="1"/>
    <xf numFmtId="0" fontId="27" fillId="0" borderId="0" xfId="1" applyFont="1" applyBorder="1" applyAlignment="1"/>
    <xf numFmtId="164" fontId="30" fillId="26" borderId="0" xfId="0" applyNumberFormat="1" applyFont="1" applyFill="1" applyBorder="1" applyAlignment="1">
      <alignment horizontal="right" vertical="center" wrapText="1"/>
    </xf>
    <xf numFmtId="0" fontId="26" fillId="0" borderId="0" xfId="1" applyFont="1" applyAlignment="1">
      <alignment horizontal="right"/>
    </xf>
    <xf numFmtId="166" fontId="1" fillId="0" borderId="1" xfId="1" applyNumberFormat="1" applyBorder="1" applyAlignment="1">
      <alignment horizontal="left" vertical="center"/>
    </xf>
    <xf numFmtId="166" fontId="26" fillId="2" borderId="1" xfId="1" applyNumberFormat="1" applyFont="1" applyFill="1" applyBorder="1" applyAlignment="1">
      <alignment horizontal="left" vertical="center"/>
    </xf>
    <xf numFmtId="4" fontId="1" fillId="0" borderId="1" xfId="1" applyNumberFormat="1" applyFont="1" applyFill="1" applyBorder="1" applyAlignment="1">
      <alignment horizontal="left" vertical="center"/>
    </xf>
    <xf numFmtId="166" fontId="26" fillId="25" borderId="1" xfId="1" applyNumberFormat="1" applyFont="1" applyFill="1" applyBorder="1" applyAlignment="1">
      <alignment horizontal="left" vertical="center"/>
    </xf>
    <xf numFmtId="166" fontId="26" fillId="0" borderId="1" xfId="1" applyNumberFormat="1" applyFont="1" applyBorder="1" applyAlignment="1">
      <alignment horizontal="left"/>
    </xf>
    <xf numFmtId="2" fontId="1" fillId="0" borderId="1" xfId="1" applyNumberFormat="1" applyFont="1" applyFill="1" applyBorder="1" applyAlignment="1">
      <alignment horizontal="left"/>
    </xf>
    <xf numFmtId="0" fontId="26" fillId="0" borderId="0" xfId="1" applyFont="1" applyAlignment="1">
      <alignment horizontal="center" vertical="center" wrapText="1"/>
    </xf>
    <xf numFmtId="0" fontId="26" fillId="0" borderId="0" xfId="1" applyFont="1" applyBorder="1" applyAlignment="1">
      <alignment horizontal="center" wrapText="1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topLeftCell="B1" workbookViewId="0">
      <selection activeCell="I1" sqref="I1:P41"/>
    </sheetView>
  </sheetViews>
  <sheetFormatPr defaultRowHeight="13.2"/>
  <cols>
    <col min="1" max="1" width="0" style="1" hidden="1" customWidth="1"/>
    <col min="2" max="2" width="10.77734375" style="8" customWidth="1"/>
    <col min="3" max="3" width="43.6640625" style="6" customWidth="1"/>
    <col min="4" max="4" width="14.5546875" style="1" customWidth="1"/>
    <col min="5" max="5" width="14.44140625" style="1" customWidth="1"/>
    <col min="6" max="7" width="15.6640625" style="1" customWidth="1"/>
    <col min="8" max="8" width="10.44140625" style="1" customWidth="1"/>
    <col min="9" max="240" width="9.109375" style="1"/>
    <col min="241" max="241" width="12.6640625" style="1" customWidth="1"/>
    <col min="242" max="242" width="50.6640625" style="1" customWidth="1"/>
    <col min="243" max="256" width="15.6640625" style="1" customWidth="1"/>
    <col min="257" max="496" width="9.109375" style="1"/>
    <col min="497" max="497" width="12.6640625" style="1" customWidth="1"/>
    <col min="498" max="498" width="50.6640625" style="1" customWidth="1"/>
    <col min="499" max="512" width="15.6640625" style="1" customWidth="1"/>
    <col min="513" max="752" width="9.109375" style="1"/>
    <col min="753" max="753" width="12.6640625" style="1" customWidth="1"/>
    <col min="754" max="754" width="50.6640625" style="1" customWidth="1"/>
    <col min="755" max="768" width="15.6640625" style="1" customWidth="1"/>
    <col min="769" max="1008" width="9.109375" style="1"/>
    <col min="1009" max="1009" width="12.6640625" style="1" customWidth="1"/>
    <col min="1010" max="1010" width="50.6640625" style="1" customWidth="1"/>
    <col min="1011" max="1024" width="15.6640625" style="1" customWidth="1"/>
    <col min="1025" max="1264" width="9.109375" style="1"/>
    <col min="1265" max="1265" width="12.6640625" style="1" customWidth="1"/>
    <col min="1266" max="1266" width="50.6640625" style="1" customWidth="1"/>
    <col min="1267" max="1280" width="15.6640625" style="1" customWidth="1"/>
    <col min="1281" max="1520" width="9.109375" style="1"/>
    <col min="1521" max="1521" width="12.6640625" style="1" customWidth="1"/>
    <col min="1522" max="1522" width="50.6640625" style="1" customWidth="1"/>
    <col min="1523" max="1536" width="15.6640625" style="1" customWidth="1"/>
    <col min="1537" max="1776" width="9.109375" style="1"/>
    <col min="1777" max="1777" width="12.6640625" style="1" customWidth="1"/>
    <col min="1778" max="1778" width="50.6640625" style="1" customWidth="1"/>
    <col min="1779" max="1792" width="15.6640625" style="1" customWidth="1"/>
    <col min="1793" max="2032" width="9.109375" style="1"/>
    <col min="2033" max="2033" width="12.6640625" style="1" customWidth="1"/>
    <col min="2034" max="2034" width="50.6640625" style="1" customWidth="1"/>
    <col min="2035" max="2048" width="15.6640625" style="1" customWidth="1"/>
    <col min="2049" max="2288" width="9.109375" style="1"/>
    <col min="2289" max="2289" width="12.6640625" style="1" customWidth="1"/>
    <col min="2290" max="2290" width="50.6640625" style="1" customWidth="1"/>
    <col min="2291" max="2304" width="15.6640625" style="1" customWidth="1"/>
    <col min="2305" max="2544" width="9.109375" style="1"/>
    <col min="2545" max="2545" width="12.6640625" style="1" customWidth="1"/>
    <col min="2546" max="2546" width="50.6640625" style="1" customWidth="1"/>
    <col min="2547" max="2560" width="15.6640625" style="1" customWidth="1"/>
    <col min="2561" max="2800" width="9.109375" style="1"/>
    <col min="2801" max="2801" width="12.6640625" style="1" customWidth="1"/>
    <col min="2802" max="2802" width="50.6640625" style="1" customWidth="1"/>
    <col min="2803" max="2816" width="15.6640625" style="1" customWidth="1"/>
    <col min="2817" max="3056" width="9.109375" style="1"/>
    <col min="3057" max="3057" width="12.6640625" style="1" customWidth="1"/>
    <col min="3058" max="3058" width="50.6640625" style="1" customWidth="1"/>
    <col min="3059" max="3072" width="15.6640625" style="1" customWidth="1"/>
    <col min="3073" max="3312" width="9.109375" style="1"/>
    <col min="3313" max="3313" width="12.6640625" style="1" customWidth="1"/>
    <col min="3314" max="3314" width="50.6640625" style="1" customWidth="1"/>
    <col min="3315" max="3328" width="15.6640625" style="1" customWidth="1"/>
    <col min="3329" max="3568" width="9.109375" style="1"/>
    <col min="3569" max="3569" width="12.6640625" style="1" customWidth="1"/>
    <col min="3570" max="3570" width="50.6640625" style="1" customWidth="1"/>
    <col min="3571" max="3584" width="15.6640625" style="1" customWidth="1"/>
    <col min="3585" max="3824" width="9.109375" style="1"/>
    <col min="3825" max="3825" width="12.6640625" style="1" customWidth="1"/>
    <col min="3826" max="3826" width="50.6640625" style="1" customWidth="1"/>
    <col min="3827" max="3840" width="15.6640625" style="1" customWidth="1"/>
    <col min="3841" max="4080" width="9.109375" style="1"/>
    <col min="4081" max="4081" width="12.6640625" style="1" customWidth="1"/>
    <col min="4082" max="4082" width="50.6640625" style="1" customWidth="1"/>
    <col min="4083" max="4096" width="15.6640625" style="1" customWidth="1"/>
    <col min="4097" max="4336" width="9.109375" style="1"/>
    <col min="4337" max="4337" width="12.6640625" style="1" customWidth="1"/>
    <col min="4338" max="4338" width="50.6640625" style="1" customWidth="1"/>
    <col min="4339" max="4352" width="15.6640625" style="1" customWidth="1"/>
    <col min="4353" max="4592" width="9.109375" style="1"/>
    <col min="4593" max="4593" width="12.6640625" style="1" customWidth="1"/>
    <col min="4594" max="4594" width="50.6640625" style="1" customWidth="1"/>
    <col min="4595" max="4608" width="15.6640625" style="1" customWidth="1"/>
    <col min="4609" max="4848" width="9.109375" style="1"/>
    <col min="4849" max="4849" width="12.6640625" style="1" customWidth="1"/>
    <col min="4850" max="4850" width="50.6640625" style="1" customWidth="1"/>
    <col min="4851" max="4864" width="15.6640625" style="1" customWidth="1"/>
    <col min="4865" max="5104" width="9.109375" style="1"/>
    <col min="5105" max="5105" width="12.6640625" style="1" customWidth="1"/>
    <col min="5106" max="5106" width="50.6640625" style="1" customWidth="1"/>
    <col min="5107" max="5120" width="15.6640625" style="1" customWidth="1"/>
    <col min="5121" max="5360" width="9.109375" style="1"/>
    <col min="5361" max="5361" width="12.6640625" style="1" customWidth="1"/>
    <col min="5362" max="5362" width="50.6640625" style="1" customWidth="1"/>
    <col min="5363" max="5376" width="15.6640625" style="1" customWidth="1"/>
    <col min="5377" max="5616" width="9.109375" style="1"/>
    <col min="5617" max="5617" width="12.6640625" style="1" customWidth="1"/>
    <col min="5618" max="5618" width="50.6640625" style="1" customWidth="1"/>
    <col min="5619" max="5632" width="15.6640625" style="1" customWidth="1"/>
    <col min="5633" max="5872" width="9.109375" style="1"/>
    <col min="5873" max="5873" width="12.6640625" style="1" customWidth="1"/>
    <col min="5874" max="5874" width="50.6640625" style="1" customWidth="1"/>
    <col min="5875" max="5888" width="15.6640625" style="1" customWidth="1"/>
    <col min="5889" max="6128" width="9.109375" style="1"/>
    <col min="6129" max="6129" width="12.6640625" style="1" customWidth="1"/>
    <col min="6130" max="6130" width="50.6640625" style="1" customWidth="1"/>
    <col min="6131" max="6144" width="15.6640625" style="1" customWidth="1"/>
    <col min="6145" max="6384" width="9.109375" style="1"/>
    <col min="6385" max="6385" width="12.6640625" style="1" customWidth="1"/>
    <col min="6386" max="6386" width="50.6640625" style="1" customWidth="1"/>
    <col min="6387" max="6400" width="15.6640625" style="1" customWidth="1"/>
    <col min="6401" max="6640" width="9.109375" style="1"/>
    <col min="6641" max="6641" width="12.6640625" style="1" customWidth="1"/>
    <col min="6642" max="6642" width="50.6640625" style="1" customWidth="1"/>
    <col min="6643" max="6656" width="15.6640625" style="1" customWidth="1"/>
    <col min="6657" max="6896" width="9.109375" style="1"/>
    <col min="6897" max="6897" width="12.6640625" style="1" customWidth="1"/>
    <col min="6898" max="6898" width="50.6640625" style="1" customWidth="1"/>
    <col min="6899" max="6912" width="15.6640625" style="1" customWidth="1"/>
    <col min="6913" max="7152" width="9.109375" style="1"/>
    <col min="7153" max="7153" width="12.6640625" style="1" customWidth="1"/>
    <col min="7154" max="7154" width="50.6640625" style="1" customWidth="1"/>
    <col min="7155" max="7168" width="15.6640625" style="1" customWidth="1"/>
    <col min="7169" max="7408" width="9.109375" style="1"/>
    <col min="7409" max="7409" width="12.6640625" style="1" customWidth="1"/>
    <col min="7410" max="7410" width="50.6640625" style="1" customWidth="1"/>
    <col min="7411" max="7424" width="15.6640625" style="1" customWidth="1"/>
    <col min="7425" max="7664" width="9.109375" style="1"/>
    <col min="7665" max="7665" width="12.6640625" style="1" customWidth="1"/>
    <col min="7666" max="7666" width="50.6640625" style="1" customWidth="1"/>
    <col min="7667" max="7680" width="15.6640625" style="1" customWidth="1"/>
    <col min="7681" max="7920" width="9.109375" style="1"/>
    <col min="7921" max="7921" width="12.6640625" style="1" customWidth="1"/>
    <col min="7922" max="7922" width="50.6640625" style="1" customWidth="1"/>
    <col min="7923" max="7936" width="15.6640625" style="1" customWidth="1"/>
    <col min="7937" max="8176" width="9.109375" style="1"/>
    <col min="8177" max="8177" width="12.6640625" style="1" customWidth="1"/>
    <col min="8178" max="8178" width="50.6640625" style="1" customWidth="1"/>
    <col min="8179" max="8192" width="15.6640625" style="1" customWidth="1"/>
    <col min="8193" max="8432" width="9.109375" style="1"/>
    <col min="8433" max="8433" width="12.6640625" style="1" customWidth="1"/>
    <col min="8434" max="8434" width="50.6640625" style="1" customWidth="1"/>
    <col min="8435" max="8448" width="15.6640625" style="1" customWidth="1"/>
    <col min="8449" max="8688" width="9.109375" style="1"/>
    <col min="8689" max="8689" width="12.6640625" style="1" customWidth="1"/>
    <col min="8690" max="8690" width="50.6640625" style="1" customWidth="1"/>
    <col min="8691" max="8704" width="15.6640625" style="1" customWidth="1"/>
    <col min="8705" max="8944" width="9.109375" style="1"/>
    <col min="8945" max="8945" width="12.6640625" style="1" customWidth="1"/>
    <col min="8946" max="8946" width="50.6640625" style="1" customWidth="1"/>
    <col min="8947" max="8960" width="15.6640625" style="1" customWidth="1"/>
    <col min="8961" max="9200" width="9.109375" style="1"/>
    <col min="9201" max="9201" width="12.6640625" style="1" customWidth="1"/>
    <col min="9202" max="9202" width="50.6640625" style="1" customWidth="1"/>
    <col min="9203" max="9216" width="15.6640625" style="1" customWidth="1"/>
    <col min="9217" max="9456" width="9.109375" style="1"/>
    <col min="9457" max="9457" width="12.6640625" style="1" customWidth="1"/>
    <col min="9458" max="9458" width="50.6640625" style="1" customWidth="1"/>
    <col min="9459" max="9472" width="15.6640625" style="1" customWidth="1"/>
    <col min="9473" max="9712" width="9.109375" style="1"/>
    <col min="9713" max="9713" width="12.6640625" style="1" customWidth="1"/>
    <col min="9714" max="9714" width="50.6640625" style="1" customWidth="1"/>
    <col min="9715" max="9728" width="15.6640625" style="1" customWidth="1"/>
    <col min="9729" max="9968" width="9.109375" style="1"/>
    <col min="9969" max="9969" width="12.6640625" style="1" customWidth="1"/>
    <col min="9970" max="9970" width="50.6640625" style="1" customWidth="1"/>
    <col min="9971" max="9984" width="15.6640625" style="1" customWidth="1"/>
    <col min="9985" max="10224" width="9.109375" style="1"/>
    <col min="10225" max="10225" width="12.6640625" style="1" customWidth="1"/>
    <col min="10226" max="10226" width="50.6640625" style="1" customWidth="1"/>
    <col min="10227" max="10240" width="15.6640625" style="1" customWidth="1"/>
    <col min="10241" max="10480" width="9.109375" style="1"/>
    <col min="10481" max="10481" width="12.6640625" style="1" customWidth="1"/>
    <col min="10482" max="10482" width="50.6640625" style="1" customWidth="1"/>
    <col min="10483" max="10496" width="15.6640625" style="1" customWidth="1"/>
    <col min="10497" max="10736" width="9.109375" style="1"/>
    <col min="10737" max="10737" width="12.6640625" style="1" customWidth="1"/>
    <col min="10738" max="10738" width="50.6640625" style="1" customWidth="1"/>
    <col min="10739" max="10752" width="15.6640625" style="1" customWidth="1"/>
    <col min="10753" max="10992" width="9.109375" style="1"/>
    <col min="10993" max="10993" width="12.6640625" style="1" customWidth="1"/>
    <col min="10994" max="10994" width="50.6640625" style="1" customWidth="1"/>
    <col min="10995" max="11008" width="15.6640625" style="1" customWidth="1"/>
    <col min="11009" max="11248" width="9.109375" style="1"/>
    <col min="11249" max="11249" width="12.6640625" style="1" customWidth="1"/>
    <col min="11250" max="11250" width="50.6640625" style="1" customWidth="1"/>
    <col min="11251" max="11264" width="15.6640625" style="1" customWidth="1"/>
    <col min="11265" max="11504" width="9.109375" style="1"/>
    <col min="11505" max="11505" width="12.6640625" style="1" customWidth="1"/>
    <col min="11506" max="11506" width="50.6640625" style="1" customWidth="1"/>
    <col min="11507" max="11520" width="15.6640625" style="1" customWidth="1"/>
    <col min="11521" max="11760" width="9.109375" style="1"/>
    <col min="11761" max="11761" width="12.6640625" style="1" customWidth="1"/>
    <col min="11762" max="11762" width="50.6640625" style="1" customWidth="1"/>
    <col min="11763" max="11776" width="15.6640625" style="1" customWidth="1"/>
    <col min="11777" max="12016" width="9.109375" style="1"/>
    <col min="12017" max="12017" width="12.6640625" style="1" customWidth="1"/>
    <col min="12018" max="12018" width="50.6640625" style="1" customWidth="1"/>
    <col min="12019" max="12032" width="15.6640625" style="1" customWidth="1"/>
    <col min="12033" max="12272" width="9.109375" style="1"/>
    <col min="12273" max="12273" width="12.6640625" style="1" customWidth="1"/>
    <col min="12274" max="12274" width="50.6640625" style="1" customWidth="1"/>
    <col min="12275" max="12288" width="15.6640625" style="1" customWidth="1"/>
    <col min="12289" max="12528" width="9.109375" style="1"/>
    <col min="12529" max="12529" width="12.6640625" style="1" customWidth="1"/>
    <col min="12530" max="12530" width="50.6640625" style="1" customWidth="1"/>
    <col min="12531" max="12544" width="15.6640625" style="1" customWidth="1"/>
    <col min="12545" max="12784" width="9.109375" style="1"/>
    <col min="12785" max="12785" width="12.6640625" style="1" customWidth="1"/>
    <col min="12786" max="12786" width="50.6640625" style="1" customWidth="1"/>
    <col min="12787" max="12800" width="15.6640625" style="1" customWidth="1"/>
    <col min="12801" max="13040" width="9.109375" style="1"/>
    <col min="13041" max="13041" width="12.6640625" style="1" customWidth="1"/>
    <col min="13042" max="13042" width="50.6640625" style="1" customWidth="1"/>
    <col min="13043" max="13056" width="15.6640625" style="1" customWidth="1"/>
    <col min="13057" max="13296" width="9.109375" style="1"/>
    <col min="13297" max="13297" width="12.6640625" style="1" customWidth="1"/>
    <col min="13298" max="13298" width="50.6640625" style="1" customWidth="1"/>
    <col min="13299" max="13312" width="15.6640625" style="1" customWidth="1"/>
    <col min="13313" max="13552" width="9.109375" style="1"/>
    <col min="13553" max="13553" width="12.6640625" style="1" customWidth="1"/>
    <col min="13554" max="13554" width="50.6640625" style="1" customWidth="1"/>
    <col min="13555" max="13568" width="15.6640625" style="1" customWidth="1"/>
    <col min="13569" max="13808" width="9.109375" style="1"/>
    <col min="13809" max="13809" width="12.6640625" style="1" customWidth="1"/>
    <col min="13810" max="13810" width="50.6640625" style="1" customWidth="1"/>
    <col min="13811" max="13824" width="15.6640625" style="1" customWidth="1"/>
    <col min="13825" max="14064" width="9.109375" style="1"/>
    <col min="14065" max="14065" width="12.6640625" style="1" customWidth="1"/>
    <col min="14066" max="14066" width="50.6640625" style="1" customWidth="1"/>
    <col min="14067" max="14080" width="15.6640625" style="1" customWidth="1"/>
    <col min="14081" max="14320" width="9.109375" style="1"/>
    <col min="14321" max="14321" width="12.6640625" style="1" customWidth="1"/>
    <col min="14322" max="14322" width="50.6640625" style="1" customWidth="1"/>
    <col min="14323" max="14336" width="15.6640625" style="1" customWidth="1"/>
    <col min="14337" max="14576" width="9.109375" style="1"/>
    <col min="14577" max="14577" width="12.6640625" style="1" customWidth="1"/>
    <col min="14578" max="14578" width="50.6640625" style="1" customWidth="1"/>
    <col min="14579" max="14592" width="15.6640625" style="1" customWidth="1"/>
    <col min="14593" max="14832" width="9.109375" style="1"/>
    <col min="14833" max="14833" width="12.6640625" style="1" customWidth="1"/>
    <col min="14834" max="14834" width="50.6640625" style="1" customWidth="1"/>
    <col min="14835" max="14848" width="15.6640625" style="1" customWidth="1"/>
    <col min="14849" max="15088" width="9.109375" style="1"/>
    <col min="15089" max="15089" width="12.6640625" style="1" customWidth="1"/>
    <col min="15090" max="15090" width="50.6640625" style="1" customWidth="1"/>
    <col min="15091" max="15104" width="15.6640625" style="1" customWidth="1"/>
    <col min="15105" max="15344" width="9.109375" style="1"/>
    <col min="15345" max="15345" width="12.6640625" style="1" customWidth="1"/>
    <col min="15346" max="15346" width="50.6640625" style="1" customWidth="1"/>
    <col min="15347" max="15360" width="15.6640625" style="1" customWidth="1"/>
    <col min="15361" max="15600" width="9.109375" style="1"/>
    <col min="15601" max="15601" width="12.6640625" style="1" customWidth="1"/>
    <col min="15602" max="15602" width="50.6640625" style="1" customWidth="1"/>
    <col min="15603" max="15616" width="15.6640625" style="1" customWidth="1"/>
    <col min="15617" max="15856" width="9.109375" style="1"/>
    <col min="15857" max="15857" width="12.6640625" style="1" customWidth="1"/>
    <col min="15858" max="15858" width="50.6640625" style="1" customWidth="1"/>
    <col min="15859" max="15872" width="15.6640625" style="1" customWidth="1"/>
    <col min="15873" max="16112" width="9.109375" style="1"/>
    <col min="16113" max="16113" width="12.6640625" style="1" customWidth="1"/>
    <col min="16114" max="16114" width="50.6640625" style="1" customWidth="1"/>
    <col min="16115" max="16128" width="15.6640625" style="1" customWidth="1"/>
    <col min="16129" max="16376" width="9.109375" style="1"/>
    <col min="16377" max="16384" width="9.109375" style="1" customWidth="1"/>
  </cols>
  <sheetData>
    <row r="2" spans="1:8" ht="17.399999999999999">
      <c r="B2" s="15"/>
      <c r="C2" s="35" t="s">
        <v>62</v>
      </c>
      <c r="D2" s="35"/>
      <c r="E2" s="35"/>
      <c r="F2" s="35"/>
      <c r="G2" s="35"/>
      <c r="H2" s="15"/>
    </row>
    <row r="3" spans="1:8">
      <c r="B3" s="16"/>
      <c r="C3" s="36" t="s">
        <v>63</v>
      </c>
      <c r="D3" s="36"/>
      <c r="E3" s="36"/>
      <c r="F3" s="36"/>
      <c r="G3" s="36"/>
      <c r="H3" s="16"/>
    </row>
    <row r="4" spans="1:8" ht="18">
      <c r="C4" s="26"/>
      <c r="D4" s="21"/>
      <c r="E4" s="21"/>
      <c r="F4" s="21"/>
      <c r="G4" s="21"/>
      <c r="H4" s="28" t="s">
        <v>64</v>
      </c>
    </row>
    <row r="5" spans="1:8" s="3" customFormat="1" ht="92.4">
      <c r="A5" s="10"/>
      <c r="B5" s="2" t="s">
        <v>0</v>
      </c>
      <c r="C5" s="2" t="s">
        <v>1</v>
      </c>
      <c r="D5" s="2" t="s">
        <v>2</v>
      </c>
      <c r="E5" s="2" t="s">
        <v>3</v>
      </c>
      <c r="F5" s="2" t="s">
        <v>65</v>
      </c>
      <c r="G5" s="2" t="s">
        <v>61</v>
      </c>
      <c r="H5" s="2" t="s">
        <v>58</v>
      </c>
    </row>
    <row r="6" spans="1:8">
      <c r="A6" s="11"/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</row>
    <row r="7" spans="1:8">
      <c r="A7" s="12">
        <v>1</v>
      </c>
      <c r="B7" s="13" t="s">
        <v>4</v>
      </c>
      <c r="C7" s="14" t="s">
        <v>5</v>
      </c>
      <c r="D7" s="29">
        <v>3000</v>
      </c>
      <c r="E7" s="29">
        <v>3000</v>
      </c>
      <c r="F7" s="30">
        <v>3000</v>
      </c>
      <c r="G7" s="29">
        <v>0</v>
      </c>
      <c r="H7" s="31">
        <f>(G7/E7)*100</f>
        <v>0</v>
      </c>
    </row>
    <row r="8" spans="1:8" ht="39.6">
      <c r="A8" s="12">
        <v>0</v>
      </c>
      <c r="B8" s="13" t="s">
        <v>6</v>
      </c>
      <c r="C8" s="14" t="s">
        <v>7</v>
      </c>
      <c r="D8" s="29">
        <v>3000</v>
      </c>
      <c r="E8" s="29">
        <v>3000</v>
      </c>
      <c r="F8" s="29">
        <v>3000</v>
      </c>
      <c r="G8" s="29">
        <v>0</v>
      </c>
      <c r="H8" s="31">
        <f t="shared" ref="H8:H34" si="0">(G8/E8)*100</f>
        <v>0</v>
      </c>
    </row>
    <row r="9" spans="1:8">
      <c r="A9" s="12">
        <v>1</v>
      </c>
      <c r="B9" s="13" t="s">
        <v>8</v>
      </c>
      <c r="C9" s="14" t="s">
        <v>9</v>
      </c>
      <c r="D9" s="29">
        <v>8724400</v>
      </c>
      <c r="E9" s="29">
        <v>8724400</v>
      </c>
      <c r="F9" s="32">
        <v>8950010.2699999996</v>
      </c>
      <c r="G9" s="29">
        <v>1243453.2699999996</v>
      </c>
      <c r="H9" s="31">
        <f t="shared" si="0"/>
        <v>14.252593530787214</v>
      </c>
    </row>
    <row r="10" spans="1:8">
      <c r="A10" s="12">
        <v>0</v>
      </c>
      <c r="B10" s="13" t="s">
        <v>10</v>
      </c>
      <c r="C10" s="14" t="s">
        <v>11</v>
      </c>
      <c r="D10" s="29">
        <v>6010000</v>
      </c>
      <c r="E10" s="29">
        <v>6010000</v>
      </c>
      <c r="F10" s="29">
        <v>6077212.9299999997</v>
      </c>
      <c r="G10" s="29">
        <v>817212.92999999993</v>
      </c>
      <c r="H10" s="31">
        <f t="shared" si="0"/>
        <v>13.597552911813644</v>
      </c>
    </row>
    <row r="11" spans="1:8" ht="26.4">
      <c r="A11" s="12">
        <v>0</v>
      </c>
      <c r="B11" s="13" t="s">
        <v>12</v>
      </c>
      <c r="C11" s="14" t="s">
        <v>13</v>
      </c>
      <c r="D11" s="29">
        <v>1560000</v>
      </c>
      <c r="E11" s="29">
        <v>1560000</v>
      </c>
      <c r="F11" s="29">
        <v>1659897.34</v>
      </c>
      <c r="G11" s="29">
        <v>281250.54000000004</v>
      </c>
      <c r="H11" s="31">
        <f t="shared" si="0"/>
        <v>18.028880769230771</v>
      </c>
    </row>
    <row r="12" spans="1:8" ht="39.6">
      <c r="A12" s="12">
        <v>0</v>
      </c>
      <c r="B12" s="13" t="s">
        <v>14</v>
      </c>
      <c r="C12" s="14" t="s">
        <v>15</v>
      </c>
      <c r="D12" s="29">
        <v>33000</v>
      </c>
      <c r="E12" s="29">
        <v>33000</v>
      </c>
      <c r="F12" s="29">
        <v>91500</v>
      </c>
      <c r="G12" s="29">
        <v>58500</v>
      </c>
      <c r="H12" s="31">
        <f t="shared" si="0"/>
        <v>177.27272727272728</v>
      </c>
    </row>
    <row r="13" spans="1:8" ht="26.4">
      <c r="A13" s="12">
        <v>0</v>
      </c>
      <c r="B13" s="13" t="s">
        <v>16</v>
      </c>
      <c r="C13" s="14" t="s">
        <v>17</v>
      </c>
      <c r="D13" s="29">
        <v>950000</v>
      </c>
      <c r="E13" s="29">
        <v>950000</v>
      </c>
      <c r="F13" s="29">
        <v>950000</v>
      </c>
      <c r="G13" s="29">
        <v>86489.8</v>
      </c>
      <c r="H13" s="31">
        <f t="shared" si="0"/>
        <v>9.1041894736842117</v>
      </c>
    </row>
    <row r="14" spans="1:8" ht="26.4">
      <c r="A14" s="12">
        <v>0</v>
      </c>
      <c r="B14" s="13" t="s">
        <v>18</v>
      </c>
      <c r="C14" s="14" t="s">
        <v>19</v>
      </c>
      <c r="D14" s="29">
        <v>8000</v>
      </c>
      <c r="E14" s="29">
        <v>8000</v>
      </c>
      <c r="F14" s="29">
        <v>8000</v>
      </c>
      <c r="G14" s="29">
        <v>0</v>
      </c>
      <c r="H14" s="31">
        <f t="shared" si="0"/>
        <v>0</v>
      </c>
    </row>
    <row r="15" spans="1:8" ht="26.4">
      <c r="A15" s="12">
        <v>0</v>
      </c>
      <c r="B15" s="13" t="s">
        <v>20</v>
      </c>
      <c r="C15" s="14" t="s">
        <v>21</v>
      </c>
      <c r="D15" s="29">
        <v>500</v>
      </c>
      <c r="E15" s="29">
        <v>500</v>
      </c>
      <c r="F15" s="29">
        <v>500</v>
      </c>
      <c r="G15" s="29">
        <v>0</v>
      </c>
      <c r="H15" s="31">
        <f t="shared" si="0"/>
        <v>0</v>
      </c>
    </row>
    <row r="16" spans="1:8" ht="52.8">
      <c r="A16" s="12">
        <v>0</v>
      </c>
      <c r="B16" s="13" t="s">
        <v>22</v>
      </c>
      <c r="C16" s="14" t="s">
        <v>23</v>
      </c>
      <c r="D16" s="29">
        <v>162900</v>
      </c>
      <c r="E16" s="29">
        <v>162900</v>
      </c>
      <c r="F16" s="29">
        <v>162900</v>
      </c>
      <c r="G16" s="29">
        <v>0</v>
      </c>
      <c r="H16" s="31">
        <f t="shared" si="0"/>
        <v>0</v>
      </c>
    </row>
    <row r="17" spans="1:8">
      <c r="A17" s="12">
        <v>1</v>
      </c>
      <c r="B17" s="13" t="s">
        <v>24</v>
      </c>
      <c r="C17" s="14" t="s">
        <v>25</v>
      </c>
      <c r="D17" s="29">
        <v>26275928</v>
      </c>
      <c r="E17" s="29">
        <v>26275928</v>
      </c>
      <c r="F17" s="32">
        <v>26275928</v>
      </c>
      <c r="G17" s="29">
        <v>0</v>
      </c>
      <c r="H17" s="31">
        <f t="shared" si="0"/>
        <v>0</v>
      </c>
    </row>
    <row r="18" spans="1:8" ht="26.4">
      <c r="A18" s="12">
        <v>0</v>
      </c>
      <c r="B18" s="13" t="s">
        <v>26</v>
      </c>
      <c r="C18" s="14" t="s">
        <v>27</v>
      </c>
      <c r="D18" s="29">
        <v>25327928</v>
      </c>
      <c r="E18" s="29">
        <v>25327928</v>
      </c>
      <c r="F18" s="29">
        <v>25327928</v>
      </c>
      <c r="G18" s="29">
        <v>0</v>
      </c>
      <c r="H18" s="31">
        <f t="shared" si="0"/>
        <v>0</v>
      </c>
    </row>
    <row r="19" spans="1:8">
      <c r="A19" s="12">
        <v>0</v>
      </c>
      <c r="B19" s="13" t="s">
        <v>28</v>
      </c>
      <c r="C19" s="14" t="s">
        <v>29</v>
      </c>
      <c r="D19" s="29">
        <v>948000</v>
      </c>
      <c r="E19" s="29">
        <v>948000</v>
      </c>
      <c r="F19" s="29">
        <v>948000</v>
      </c>
      <c r="G19" s="29">
        <v>0</v>
      </c>
      <c r="H19" s="31">
        <f t="shared" si="0"/>
        <v>0</v>
      </c>
    </row>
    <row r="20" spans="1:8" ht="26.4">
      <c r="A20" s="12">
        <v>1</v>
      </c>
      <c r="B20" s="13" t="s">
        <v>30</v>
      </c>
      <c r="C20" s="14" t="s">
        <v>31</v>
      </c>
      <c r="D20" s="29">
        <v>200000</v>
      </c>
      <c r="E20" s="29">
        <v>200000</v>
      </c>
      <c r="F20" s="32">
        <v>236905.93</v>
      </c>
      <c r="G20" s="29">
        <v>79876.22</v>
      </c>
      <c r="H20" s="31">
        <f t="shared" si="0"/>
        <v>39.938110000000002</v>
      </c>
    </row>
    <row r="21" spans="1:8" ht="26.4">
      <c r="A21" s="12">
        <v>0</v>
      </c>
      <c r="B21" s="13" t="s">
        <v>32</v>
      </c>
      <c r="C21" s="14" t="s">
        <v>33</v>
      </c>
      <c r="D21" s="29">
        <v>150000</v>
      </c>
      <c r="E21" s="29">
        <v>150000</v>
      </c>
      <c r="F21" s="29">
        <v>150000</v>
      </c>
      <c r="G21" s="29">
        <v>0</v>
      </c>
      <c r="H21" s="31">
        <f t="shared" si="0"/>
        <v>0</v>
      </c>
    </row>
    <row r="22" spans="1:8" ht="52.8">
      <c r="A22" s="12">
        <v>0</v>
      </c>
      <c r="B22" s="13" t="s">
        <v>34</v>
      </c>
      <c r="C22" s="14" t="s">
        <v>35</v>
      </c>
      <c r="D22" s="29">
        <v>50000</v>
      </c>
      <c r="E22" s="29">
        <v>50000</v>
      </c>
      <c r="F22" s="29">
        <v>58140</v>
      </c>
      <c r="G22" s="29">
        <v>51110.29</v>
      </c>
      <c r="H22" s="31">
        <f t="shared" si="0"/>
        <v>102.22058000000001</v>
      </c>
    </row>
    <row r="23" spans="1:8" ht="26.4">
      <c r="A23" s="12">
        <v>0</v>
      </c>
      <c r="B23" s="13" t="s">
        <v>36</v>
      </c>
      <c r="C23" s="14" t="s">
        <v>37</v>
      </c>
      <c r="D23" s="29">
        <v>0</v>
      </c>
      <c r="E23" s="29">
        <v>0</v>
      </c>
      <c r="F23" s="29">
        <v>28765.93</v>
      </c>
      <c r="G23" s="29">
        <v>28765.93</v>
      </c>
      <c r="H23" s="31"/>
    </row>
    <row r="24" spans="1:8">
      <c r="A24" s="12">
        <v>1</v>
      </c>
      <c r="B24" s="13" t="s">
        <v>38</v>
      </c>
      <c r="C24" s="14" t="s">
        <v>39</v>
      </c>
      <c r="D24" s="29">
        <v>287000</v>
      </c>
      <c r="E24" s="29">
        <v>287000</v>
      </c>
      <c r="F24" s="32">
        <v>287000</v>
      </c>
      <c r="G24" s="29">
        <v>6556.84</v>
      </c>
      <c r="H24" s="31">
        <f t="shared" si="0"/>
        <v>2.2846132404181185</v>
      </c>
    </row>
    <row r="25" spans="1:8">
      <c r="A25" s="12">
        <v>0</v>
      </c>
      <c r="B25" s="13" t="s">
        <v>40</v>
      </c>
      <c r="C25" s="14" t="s">
        <v>41</v>
      </c>
      <c r="D25" s="29">
        <v>75000</v>
      </c>
      <c r="E25" s="29">
        <v>75000</v>
      </c>
      <c r="F25" s="29">
        <v>75000</v>
      </c>
      <c r="G25" s="29">
        <v>957.2</v>
      </c>
      <c r="H25" s="31">
        <f t="shared" si="0"/>
        <v>1.2762666666666667</v>
      </c>
    </row>
    <row r="26" spans="1:8">
      <c r="A26" s="12">
        <v>0</v>
      </c>
      <c r="B26" s="13" t="s">
        <v>42</v>
      </c>
      <c r="C26" s="14" t="s">
        <v>43</v>
      </c>
      <c r="D26" s="29">
        <v>12000</v>
      </c>
      <c r="E26" s="29">
        <v>12000</v>
      </c>
      <c r="F26" s="29">
        <v>12000</v>
      </c>
      <c r="G26" s="29">
        <v>0</v>
      </c>
      <c r="H26" s="31">
        <f t="shared" si="0"/>
        <v>0</v>
      </c>
    </row>
    <row r="27" spans="1:8" ht="39.6">
      <c r="A27" s="12">
        <v>0</v>
      </c>
      <c r="B27" s="13" t="s">
        <v>44</v>
      </c>
      <c r="C27" s="14" t="s">
        <v>45</v>
      </c>
      <c r="D27" s="29">
        <v>200000</v>
      </c>
      <c r="E27" s="29">
        <v>200000</v>
      </c>
      <c r="F27" s="29">
        <v>200000</v>
      </c>
      <c r="G27" s="29">
        <v>5599.64</v>
      </c>
      <c r="H27" s="31">
        <f t="shared" si="0"/>
        <v>2.79982</v>
      </c>
    </row>
    <row r="28" spans="1:8">
      <c r="A28" s="12">
        <v>1</v>
      </c>
      <c r="B28" s="13" t="s">
        <v>46</v>
      </c>
      <c r="C28" s="14" t="s">
        <v>47</v>
      </c>
      <c r="D28" s="29">
        <v>500</v>
      </c>
      <c r="E28" s="29">
        <v>500</v>
      </c>
      <c r="F28" s="32">
        <v>500</v>
      </c>
      <c r="G28" s="29">
        <v>0</v>
      </c>
      <c r="H28" s="31">
        <f t="shared" si="0"/>
        <v>0</v>
      </c>
    </row>
    <row r="29" spans="1:8" ht="26.4">
      <c r="A29" s="12">
        <v>0</v>
      </c>
      <c r="B29" s="13" t="s">
        <v>48</v>
      </c>
      <c r="C29" s="14" t="s">
        <v>49</v>
      </c>
      <c r="D29" s="29">
        <v>500</v>
      </c>
      <c r="E29" s="29">
        <v>500</v>
      </c>
      <c r="F29" s="29">
        <v>500</v>
      </c>
      <c r="G29" s="29">
        <v>0</v>
      </c>
      <c r="H29" s="31">
        <f t="shared" si="0"/>
        <v>0</v>
      </c>
    </row>
    <row r="30" spans="1:8">
      <c r="A30" s="12">
        <v>1</v>
      </c>
      <c r="B30" s="13" t="s">
        <v>50</v>
      </c>
      <c r="C30" s="14" t="s">
        <v>51</v>
      </c>
      <c r="D30" s="29">
        <v>4141000</v>
      </c>
      <c r="E30" s="29">
        <v>1141000</v>
      </c>
      <c r="F30" s="32">
        <v>1141000</v>
      </c>
      <c r="G30" s="29">
        <v>0</v>
      </c>
      <c r="H30" s="31">
        <f t="shared" si="0"/>
        <v>0</v>
      </c>
    </row>
    <row r="31" spans="1:8">
      <c r="A31" s="12">
        <v>0</v>
      </c>
      <c r="B31" s="13" t="s">
        <v>52</v>
      </c>
      <c r="C31" s="14" t="s">
        <v>53</v>
      </c>
      <c r="D31" s="29">
        <v>4000000</v>
      </c>
      <c r="E31" s="29">
        <v>1000000</v>
      </c>
      <c r="F31" s="29">
        <v>1000000</v>
      </c>
      <c r="G31" s="29">
        <v>0</v>
      </c>
      <c r="H31" s="31">
        <f t="shared" si="0"/>
        <v>0</v>
      </c>
    </row>
    <row r="32" spans="1:8" ht="26.4">
      <c r="A32" s="12">
        <v>0</v>
      </c>
      <c r="B32" s="13" t="s">
        <v>54</v>
      </c>
      <c r="C32" s="14" t="s">
        <v>55</v>
      </c>
      <c r="D32" s="29">
        <v>141000</v>
      </c>
      <c r="E32" s="29">
        <v>141000</v>
      </c>
      <c r="F32" s="29">
        <v>141000</v>
      </c>
      <c r="G32" s="29">
        <v>0</v>
      </c>
      <c r="H32" s="31">
        <f t="shared" si="0"/>
        <v>0</v>
      </c>
    </row>
    <row r="33" spans="1:8">
      <c r="A33" s="12">
        <v>1</v>
      </c>
      <c r="B33" s="13" t="s">
        <v>56</v>
      </c>
      <c r="C33" s="14" t="s">
        <v>57</v>
      </c>
      <c r="D33" s="29">
        <v>39631828</v>
      </c>
      <c r="E33" s="29">
        <v>36631828</v>
      </c>
      <c r="F33" s="32">
        <f>F7+F9+F17+F20+F24+F28+F30</f>
        <v>36894344.199999996</v>
      </c>
      <c r="G33" s="29">
        <v>1329886.3299999994</v>
      </c>
      <c r="H33" s="31">
        <f t="shared" si="0"/>
        <v>3.6304121377726477</v>
      </c>
    </row>
    <row r="34" spans="1:8">
      <c r="B34" s="18"/>
      <c r="C34" s="19" t="s">
        <v>60</v>
      </c>
      <c r="D34" s="33">
        <v>535209052</v>
      </c>
      <c r="E34" s="33">
        <v>535209052</v>
      </c>
      <c r="F34" s="33">
        <v>519041668.19999999</v>
      </c>
      <c r="G34" s="33">
        <v>96154041.469999999</v>
      </c>
      <c r="H34" s="34">
        <f t="shared" si="0"/>
        <v>17.965697910131759</v>
      </c>
    </row>
    <row r="35" spans="1:8" ht="13.8">
      <c r="B35" s="9"/>
      <c r="C35" s="7"/>
      <c r="D35" s="5"/>
      <c r="E35" s="5"/>
      <c r="F35" s="17"/>
      <c r="G35" s="5"/>
      <c r="H35" s="5"/>
    </row>
    <row r="36" spans="1:8" ht="15.6">
      <c r="C36" s="22" t="s">
        <v>59</v>
      </c>
      <c r="D36" s="23"/>
      <c r="E36" s="23"/>
      <c r="F36" s="23"/>
      <c r="G36" s="20"/>
      <c r="H36" s="20"/>
    </row>
    <row r="37" spans="1:8">
      <c r="E37" s="25"/>
    </row>
    <row r="38" spans="1:8">
      <c r="E38" s="21"/>
    </row>
    <row r="39" spans="1:8">
      <c r="E39" s="27"/>
      <c r="F39" s="25"/>
    </row>
    <row r="40" spans="1:8">
      <c r="E40" s="21"/>
    </row>
    <row r="41" spans="1:8">
      <c r="E41" s="21"/>
    </row>
  </sheetData>
  <mergeCells count="2">
    <mergeCell ref="C2:G2"/>
    <mergeCell ref="C3:G3"/>
  </mergeCells>
  <conditionalFormatting sqref="B7:B33 B35:B37">
    <cfRule type="expression" dxfId="8" priority="25" stopIfTrue="1">
      <formula>A7=1</formula>
    </cfRule>
  </conditionalFormatting>
  <conditionalFormatting sqref="C7:C33 C35:C37">
    <cfRule type="expression" dxfId="7" priority="26" stopIfTrue="1">
      <formula>A7=1</formula>
    </cfRule>
  </conditionalFormatting>
  <conditionalFormatting sqref="D7:D33 D35:D37">
    <cfRule type="expression" dxfId="6" priority="27" stopIfTrue="1">
      <formula>A7=1</formula>
    </cfRule>
  </conditionalFormatting>
  <conditionalFormatting sqref="E7:F33 E35:F37">
    <cfRule type="expression" dxfId="5" priority="28" stopIfTrue="1">
      <formula>A7=1</formula>
    </cfRule>
  </conditionalFormatting>
  <conditionalFormatting sqref="G7:G33 G35:G37">
    <cfRule type="expression" dxfId="4" priority="32" stopIfTrue="1">
      <formula>A7=1</formula>
    </cfRule>
  </conditionalFormatting>
  <conditionalFormatting sqref="H7:H33 H35:H37">
    <cfRule type="expression" dxfId="3" priority="40" stopIfTrue="1">
      <formula>A7=1</formula>
    </cfRule>
  </conditionalFormatting>
  <conditionalFormatting sqref="F7">
    <cfRule type="expression" dxfId="2" priority="8" stopIfTrue="1">
      <formula>XEU7=1</formula>
    </cfRule>
  </conditionalFormatting>
  <conditionalFormatting sqref="F17">
    <cfRule type="expression" dxfId="1" priority="7" stopIfTrue="1">
      <formula>C17=1</formula>
    </cfRule>
  </conditionalFormatting>
  <conditionalFormatting sqref="F17">
    <cfRule type="expression" dxfId="0" priority="41" stopIfTrue="1">
      <formula>XEV17=1</formula>
    </cfRule>
  </conditionalFormatting>
  <pageMargins left="0.31496062992125984" right="0.31496062992125984" top="0.39370078740157483" bottom="0.39370078740157483" header="0" footer="0"/>
  <pageSetup paperSize="9" scale="85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E34:F49"/>
  <sheetViews>
    <sheetView workbookViewId="0">
      <selection activeCell="I42" sqref="I42"/>
    </sheetView>
  </sheetViews>
  <sheetFormatPr defaultRowHeight="13.8"/>
  <sheetData>
    <row r="34" spans="5:6">
      <c r="F34">
        <v>519041668.19999999</v>
      </c>
    </row>
    <row r="37" spans="5:6">
      <c r="E37">
        <f>E34-F34</f>
        <v>-519041668.19999999</v>
      </c>
    </row>
    <row r="39" spans="5:6">
      <c r="E39">
        <f ca="1">E37-10000-E36:E41</f>
        <v>-519051668.19999999</v>
      </c>
    </row>
    <row r="49" spans="5:6">
      <c r="E49" s="24"/>
      <c r="F49">
        <f>E49+F33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2022-05-04T11:20:42Z</cp:lastPrinted>
  <dcterms:created xsi:type="dcterms:W3CDTF">2022-05-03T11:34:41Z</dcterms:created>
  <dcterms:modified xsi:type="dcterms:W3CDTF">2022-05-04T11:20:45Z</dcterms:modified>
</cp:coreProperties>
</file>